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568" activeTab="0"/>
  </bookViews>
  <sheets>
    <sheet name="گل و گیاه زینتی" sheetId="1" r:id="rId1"/>
    <sheet name="گلخانه سبزی و صیفی" sheetId="2" r:id="rId2"/>
    <sheet name="شهرضا" sheetId="3" r:id="rId3"/>
    <sheet name="کلی" sheetId="4" r:id="rId4"/>
  </sheets>
  <externalReferences>
    <externalReference r:id="rId7"/>
  </externalReferences>
  <definedNames>
    <definedName name="_xlnm.Print_Area" localSheetId="1">'گلخانه سبزی و صیفی'!$A$1:$G$6</definedName>
  </definedNames>
  <calcPr fullCalcOnLoad="1"/>
</workbook>
</file>

<file path=xl/sharedStrings.xml><?xml version="1.0" encoding="utf-8"?>
<sst xmlns="http://schemas.openxmlformats.org/spreadsheetml/2006/main" count="71" uniqueCount="61">
  <si>
    <t xml:space="preserve">نهال </t>
  </si>
  <si>
    <t xml:space="preserve">سيب بذري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</si>
  <si>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</si>
  <si>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</si>
  <si>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</si>
  <si>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</si>
  <si>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</si>
  <si>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</si>
  <si>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>فندق</t>
  </si>
  <si>
    <t>عناب</t>
  </si>
  <si>
    <t>انار</t>
  </si>
  <si>
    <t>زعفران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</si>
  <si>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</si>
  <si>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</si>
  <si>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</si>
  <si>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</si>
  <si>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</si>
  <si>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</si>
  <si>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</si>
  <si>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</si>
  <si>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</si>
  <si>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</si>
  <si>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</si>
  <si>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</si>
  <si>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</si>
  <si>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</si>
  <si>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</si>
  <si>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</si>
  <si>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</si>
  <si>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</si>
  <si>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t>بارور</t>
  </si>
  <si>
    <t>جمع</t>
  </si>
  <si>
    <t>توليد 
( تن )</t>
  </si>
  <si>
    <t>عملكرد
 ( كيلوگرم در هكتار)</t>
  </si>
  <si>
    <t>نام شهرستان</t>
  </si>
  <si>
    <t>شهرضا</t>
  </si>
  <si>
    <t>تولید</t>
  </si>
  <si>
    <t>سازمان جهاد كشاورزي استان اصفهان</t>
  </si>
  <si>
    <t xml:space="preserve">آمار و اطلاعات مربوط به کشت و توليد سبزي، صيفي و ميوه هاي گلخانه اي استان اصفهان در سال 1392
</t>
  </si>
  <si>
    <t>شهرستان</t>
  </si>
  <si>
    <t>سطح (متر مربع)</t>
  </si>
  <si>
    <t>تولید (تن)</t>
  </si>
  <si>
    <t>چوبی - سنتی</t>
  </si>
  <si>
    <t>فلزی - مدرن</t>
  </si>
  <si>
    <t>-</t>
  </si>
  <si>
    <t>تعداد توليد كننده يا واحد توليدی</t>
  </si>
  <si>
    <t>تعداد شاغلين
(نفر)</t>
  </si>
  <si>
    <t>مساحت گلخانه
شيشه ای
(مترمربع)</t>
  </si>
  <si>
    <t>مساحت گلخانه فلزی با پوشش پلاستيک (مترمربع)</t>
  </si>
  <si>
    <t>مساحت گلخانه
چوبی
(مترمربع)</t>
  </si>
  <si>
    <t>مساحت گلخانه
خانگی
(مترمربع)</t>
  </si>
  <si>
    <t xml:space="preserve"> جمع سطح گلخانه هاي موجود (متر مربع)</t>
  </si>
  <si>
    <t>سطح زير كشت  فضای آزاد
(مترمربع)</t>
  </si>
  <si>
    <t xml:space="preserve"> سطح كل
 (گلخانه +  فضاي باز) 
(متر مربع)</t>
  </si>
  <si>
    <t>سطح نهال</t>
  </si>
  <si>
    <t>سطح بارور</t>
  </si>
  <si>
    <t>جمع سطح</t>
  </si>
  <si>
    <t>سطح: هکتار ، تولید: تن</t>
  </si>
  <si>
    <t>سطح كا شت ،توليد و عملكرد محصولات دائمي شهرستان  شهرضا سا ل زراعي 91-92</t>
  </si>
  <si>
    <t>سطح كا شت وتوليد   محصولات دائمي شهرستان شهرضا  سا ل زراعي 91-92</t>
  </si>
  <si>
    <t>آمار گل و گياهان زينتي استان اصفهان شهرستان شهرضادر سال 1392
جدول شماره 8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</si>
</sst>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B Nazanin"/>
      <family val="0"/>
    </font>
    <font>
      <sz val="10"/>
      <name val="Arial"/>
      <family val="2"/>
    </font>
    <font>
      <sz val="11"/>
      <name val="B Titr"/>
      <family val="0"/>
    </font>
    <font>
      <sz val="10"/>
      <name val="B Homa"/>
      <family val="0"/>
    </font>
    <font>
      <sz val="12"/>
      <name val="B Titr"/>
      <family val="0"/>
    </font>
    <font>
      <sz val="14"/>
      <name val="B Traffic"/>
      <family val="0"/>
    </font>
    <font>
      <sz val="12"/>
      <name val="Zar"/>
      <family val="0"/>
    </font>
    <font>
      <sz val="11"/>
      <name val="Zar"/>
      <family val="0"/>
    </font>
    <font>
      <b/>
      <sz val="14"/>
      <name val="B Zar"/>
      <family val="0"/>
    </font>
    <font>
      <b/>
      <sz val="12"/>
      <name val="B Zar"/>
      <family val="0"/>
    </font>
    <font>
      <b/>
      <sz val="16"/>
      <name val="B Zar"/>
      <family val="0"/>
    </font>
    <font>
      <sz val="11"/>
      <name val="B Traffic"/>
      <family val="0"/>
    </font>
    <font>
      <sz val="12"/>
      <name val="B Zar"/>
      <family val="0"/>
    </font>
    <font>
      <b/>
      <sz val="12"/>
      <name val="B Roya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6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19" borderId="0" xfId="0" applyFont="1" applyFill="1" applyBorder="1" applyAlignment="1">
      <alignment/>
    </xf>
    <xf numFmtId="0" fontId="2" fillId="0" borderId="12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0" xfId="57" applyFont="1" applyBorder="1" applyAlignment="1">
      <alignment readingOrder="2"/>
      <protection/>
    </xf>
    <xf numFmtId="0" fontId="3" fillId="0" borderId="0" xfId="57" applyAlignment="1">
      <alignment readingOrder="2"/>
      <protection/>
    </xf>
    <xf numFmtId="0" fontId="6" fillId="0" borderId="0" xfId="57" applyFont="1" applyBorder="1" applyAlignment="1">
      <alignment vertical="top" wrapText="1" readingOrder="2"/>
      <protection/>
    </xf>
    <xf numFmtId="0" fontId="8" fillId="0" borderId="0" xfId="57" applyFont="1" applyBorder="1" applyAlignment="1">
      <alignment horizontal="centerContinuous" vertical="center" readingOrder="2"/>
      <protection/>
    </xf>
    <xf numFmtId="0" fontId="8" fillId="0" borderId="0" xfId="57" applyFont="1" applyBorder="1" applyAlignment="1">
      <alignment vertical="center" readingOrder="2"/>
      <protection/>
    </xf>
    <xf numFmtId="0" fontId="9" fillId="0" borderId="0" xfId="57" applyFont="1" applyBorder="1" applyAlignment="1">
      <alignment horizontal="center" vertical="center" readingOrder="2"/>
      <protection/>
    </xf>
    <xf numFmtId="0" fontId="7" fillId="0" borderId="13" xfId="57" applyFont="1" applyBorder="1" applyAlignment="1">
      <alignment horizontal="center" vertical="center" readingOrder="2"/>
      <protection/>
    </xf>
    <xf numFmtId="0" fontId="7" fillId="0" borderId="13" xfId="57" applyFont="1" applyBorder="1" applyAlignment="1">
      <alignment horizontal="center" vertical="center" wrapText="1" readingOrder="2"/>
      <protection/>
    </xf>
    <xf numFmtId="3" fontId="10" fillId="0" borderId="10" xfId="57" applyNumberFormat="1" applyFont="1" applyBorder="1" applyAlignment="1">
      <alignment horizontal="center" vertical="center" readingOrder="2"/>
      <protection/>
    </xf>
    <xf numFmtId="3" fontId="3" fillId="0" borderId="0" xfId="57" applyNumberFormat="1" applyAlignment="1">
      <alignment readingOrder="2"/>
      <protection/>
    </xf>
    <xf numFmtId="0" fontId="10" fillId="0" borderId="14" xfId="57" applyFont="1" applyBorder="1" applyAlignment="1">
      <alignment horizontal="center" vertical="center" readingOrder="2"/>
      <protection/>
    </xf>
    <xf numFmtId="0" fontId="11" fillId="0" borderId="10" xfId="57" applyFont="1" applyBorder="1" applyAlignment="1">
      <alignment horizontal="right" vertical="center" readingOrder="2"/>
      <protection/>
    </xf>
    <xf numFmtId="3" fontId="10" fillId="0" borderId="15" xfId="57" applyNumberFormat="1" applyFont="1" applyBorder="1" applyAlignment="1">
      <alignment horizontal="center" vertical="center" readingOrder="2"/>
      <protection/>
    </xf>
    <xf numFmtId="0" fontId="11" fillId="0" borderId="16" xfId="57" applyFont="1" applyBorder="1" applyAlignment="1">
      <alignment horizontal="center" vertical="center" readingOrder="2"/>
      <protection/>
    </xf>
    <xf numFmtId="3" fontId="12" fillId="0" borderId="17" xfId="57" applyNumberFormat="1" applyFont="1" applyBorder="1" applyAlignment="1">
      <alignment horizontal="center" vertical="center" readingOrder="2"/>
      <protection/>
    </xf>
    <xf numFmtId="3" fontId="12" fillId="0" borderId="18" xfId="57" applyNumberFormat="1" applyFont="1" applyBorder="1" applyAlignment="1">
      <alignment horizontal="center" vertical="center" readingOrder="2"/>
      <protection/>
    </xf>
    <xf numFmtId="0" fontId="9" fillId="0" borderId="0" xfId="57" applyFont="1" applyBorder="1" applyAlignment="1">
      <alignment horizontal="right" vertical="center" readingOrder="2"/>
      <protection/>
    </xf>
    <xf numFmtId="0" fontId="8" fillId="0" borderId="0" xfId="57" applyFont="1" applyBorder="1" applyAlignment="1">
      <alignment horizontal="right" vertical="center" readingOrder="2"/>
      <protection/>
    </xf>
    <xf numFmtId="0" fontId="13" fillId="0" borderId="19" xfId="57" applyFont="1" applyBorder="1" applyAlignment="1">
      <alignment horizontal="center" vertical="center" wrapText="1" readingOrder="2"/>
      <protection/>
    </xf>
    <xf numFmtId="0" fontId="13" fillId="0" borderId="20" xfId="57" applyFont="1" applyBorder="1" applyAlignment="1">
      <alignment horizontal="center" vertical="center" wrapText="1" readingOrder="2"/>
      <protection/>
    </xf>
    <xf numFmtId="49" fontId="9" fillId="0" borderId="0" xfId="57" applyNumberFormat="1" applyFont="1" applyBorder="1" applyAlignment="1">
      <alignment horizontal="right" vertical="center" readingOrder="2"/>
      <protection/>
    </xf>
    <xf numFmtId="0" fontId="13" fillId="0" borderId="21" xfId="57" applyFont="1" applyBorder="1" applyAlignment="1">
      <alignment vertical="center" readingOrder="2"/>
      <protection/>
    </xf>
    <xf numFmtId="0" fontId="13" fillId="0" borderId="19" xfId="57" applyFont="1" applyBorder="1" applyAlignment="1">
      <alignment horizontal="center" vertical="center" readingOrder="2"/>
      <protection/>
    </xf>
    <xf numFmtId="3" fontId="15" fillId="0" borderId="0" xfId="57" applyNumberFormat="1" applyFont="1" applyBorder="1" applyAlignment="1">
      <alignment horizontal="center" vertical="center" readingOrder="2"/>
      <protection/>
    </xf>
    <xf numFmtId="0" fontId="14" fillId="0" borderId="14" xfId="57" applyFont="1" applyBorder="1" applyAlignment="1">
      <alignment horizontal="center" vertical="center" readingOrder="2"/>
      <protection/>
    </xf>
    <xf numFmtId="3" fontId="11" fillId="0" borderId="10" xfId="57" applyNumberFormat="1" applyFont="1" applyBorder="1" applyAlignment="1">
      <alignment horizontal="center" vertical="center" readingOrder="2"/>
      <protection/>
    </xf>
    <xf numFmtId="3" fontId="11" fillId="0" borderId="15" xfId="57" applyNumberFormat="1" applyFont="1" applyBorder="1" applyAlignment="1">
      <alignment horizontal="center" vertical="center" readingOrder="2"/>
      <protection/>
    </xf>
    <xf numFmtId="0" fontId="11" fillId="0" borderId="17" xfId="57" applyFont="1" applyBorder="1" applyAlignment="1">
      <alignment horizontal="center" readingOrder="2"/>
      <protection/>
    </xf>
    <xf numFmtId="3" fontId="10" fillId="0" borderId="17" xfId="57" applyNumberFormat="1" applyFont="1" applyBorder="1" applyAlignment="1">
      <alignment horizontal="center" readingOrder="2"/>
      <protection/>
    </xf>
    <xf numFmtId="3" fontId="10" fillId="0" borderId="18" xfId="57" applyNumberFormat="1" applyFont="1" applyBorder="1" applyAlignment="1">
      <alignment horizontal="center" vertical="center" readingOrder="2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57" applyFont="1" applyBorder="1" applyAlignment="1">
      <alignment horizontal="center" readingOrder="2"/>
      <protection/>
    </xf>
    <xf numFmtId="0" fontId="6" fillId="0" borderId="0" xfId="57" applyFont="1" applyBorder="1" applyAlignment="1">
      <alignment horizontal="center" vertical="top" wrapText="1" readingOrder="2"/>
      <protection/>
    </xf>
    <xf numFmtId="0" fontId="4" fillId="0" borderId="22" xfId="57" applyFont="1" applyBorder="1" applyAlignment="1">
      <alignment horizontal="center" vertical="top" wrapText="1" readingOrder="2"/>
      <protection/>
    </xf>
    <xf numFmtId="0" fontId="7" fillId="0" borderId="23" xfId="57" applyFont="1" applyBorder="1" applyAlignment="1">
      <alignment horizontal="center" vertical="center" readingOrder="2"/>
      <protection/>
    </xf>
    <xf numFmtId="0" fontId="7" fillId="0" borderId="24" xfId="57" applyFont="1" applyBorder="1" applyAlignment="1">
      <alignment horizontal="center" vertical="center" readingOrder="2"/>
      <protection/>
    </xf>
    <xf numFmtId="0" fontId="7" fillId="0" borderId="19" xfId="57" applyFont="1" applyBorder="1" applyAlignment="1">
      <alignment horizontal="center" vertical="center" readingOrder="2"/>
      <protection/>
    </xf>
    <xf numFmtId="0" fontId="7" fillId="0" borderId="25" xfId="57" applyFont="1" applyBorder="1" applyAlignment="1">
      <alignment horizontal="center" vertical="center" readingOrder="2"/>
      <protection/>
    </xf>
    <xf numFmtId="0" fontId="7" fillId="0" borderId="26" xfId="57" applyFont="1" applyBorder="1" applyAlignment="1">
      <alignment horizontal="center" vertical="center" wrapText="1" readingOrder="2"/>
      <protection/>
    </xf>
    <xf numFmtId="0" fontId="7" fillId="0" borderId="27" xfId="57" applyFont="1" applyBorder="1" applyAlignment="1">
      <alignment horizontal="center" vertical="center" wrapText="1" readingOrder="2"/>
      <protection/>
    </xf>
    <xf numFmtId="0" fontId="7" fillId="0" borderId="28" xfId="57" applyFont="1" applyBorder="1" applyAlignment="1">
      <alignment horizontal="center" vertical="center" wrapText="1" readingOrder="2"/>
      <protection/>
    </xf>
    <xf numFmtId="0" fontId="7" fillId="0" borderId="20" xfId="57" applyFont="1" applyBorder="1" applyAlignment="1">
      <alignment horizontal="center" vertical="center" wrapText="1" readingOrder="2"/>
      <protection/>
    </xf>
    <xf numFmtId="0" fontId="7" fillId="0" borderId="29" xfId="57" applyFont="1" applyBorder="1" applyAlignment="1">
      <alignment horizontal="center" vertical="center" wrapText="1" readingOrder="2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0" fontId="2" fillId="19" borderId="3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stegar\Downloads\Amar%20Gol%20Va%20Golkhaneh%2092\10-%20Seif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ستان"/>
      <sheetName val="آران و بیدگل"/>
      <sheetName val="اصفهان"/>
      <sheetName val="برخوار"/>
      <sheetName val="تیران و کرون"/>
      <sheetName val="چادگان"/>
      <sheetName val="خمینی شهر"/>
      <sheetName val="خوانسار"/>
      <sheetName val="دهاقان"/>
      <sheetName val="سمیرم"/>
      <sheetName val="شاهین شهر"/>
      <sheetName val="شهرضا"/>
      <sheetName val="فریدونشهر"/>
      <sheetName val="فلاورجان"/>
      <sheetName val="کاشان"/>
      <sheetName val="گلپایگان"/>
      <sheetName val="لنجان"/>
      <sheetName val="مبارکه"/>
      <sheetName val="نائین"/>
      <sheetName val="نجف آباد"/>
      <sheetName val="نطنز"/>
      <sheetName val="روکش"/>
    </sheetNames>
    <sheetDataSet>
      <sheetData sheetId="11">
        <row r="15">
          <cell r="C15">
            <v>0</v>
          </cell>
          <cell r="D15">
            <v>335000</v>
          </cell>
          <cell r="F15">
            <v>335000</v>
          </cell>
          <cell r="H15">
            <v>7130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"/>
  <sheetViews>
    <sheetView rightToLeft="1" tabSelected="1" zoomScale="89" zoomScaleNormal="89" zoomScalePageLayoutView="0" workbookViewId="0" topLeftCell="A1">
      <selection activeCell="B2" sqref="B2:L2"/>
    </sheetView>
  </sheetViews>
  <sheetFormatPr defaultColWidth="9.140625" defaultRowHeight="15"/>
  <cols>
    <col min="1" max="1" width="0.9921875" style="11" customWidth="1"/>
    <col min="2" max="2" width="5.140625" style="11" customWidth="1"/>
    <col min="3" max="3" width="15.8515625" style="11" customWidth="1"/>
    <col min="4" max="4" width="13.00390625" style="11" customWidth="1"/>
    <col min="5" max="5" width="12.421875" style="11" customWidth="1"/>
    <col min="6" max="6" width="17.140625" style="11" customWidth="1"/>
    <col min="7" max="7" width="15.421875" style="11" customWidth="1"/>
    <col min="8" max="10" width="17.140625" style="11" customWidth="1"/>
    <col min="11" max="11" width="14.7109375" style="11" customWidth="1"/>
    <col min="12" max="12" width="17.140625" style="11" customWidth="1"/>
    <col min="13" max="16384" width="9.00390625" style="11" customWidth="1"/>
  </cols>
  <sheetData>
    <row r="1" spans="2:12" ht="26.25" customHeight="1">
      <c r="B1" s="42" t="s">
        <v>37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49.5" customHeight="1">
      <c r="B2" s="43" t="s">
        <v>60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2" customHeight="1" thickBot="1">
      <c r="B3" s="26"/>
      <c r="C3" s="30"/>
      <c r="D3" s="30"/>
      <c r="E3" s="30"/>
      <c r="F3" s="27"/>
      <c r="G3" s="27"/>
      <c r="H3" s="27"/>
      <c r="I3" s="27"/>
      <c r="J3" s="27"/>
      <c r="K3" s="13"/>
      <c r="L3" s="13"/>
    </row>
    <row r="4" spans="2:12" ht="66" customHeight="1" thickTop="1">
      <c r="B4" s="31" t="s">
        <v>27</v>
      </c>
      <c r="C4" s="32" t="s">
        <v>39</v>
      </c>
      <c r="D4" s="28" t="s">
        <v>45</v>
      </c>
      <c r="E4" s="28" t="s">
        <v>46</v>
      </c>
      <c r="F4" s="28" t="s">
        <v>47</v>
      </c>
      <c r="G4" s="28" t="s">
        <v>48</v>
      </c>
      <c r="H4" s="28" t="s">
        <v>49</v>
      </c>
      <c r="I4" s="28" t="s">
        <v>50</v>
      </c>
      <c r="J4" s="28" t="s">
        <v>51</v>
      </c>
      <c r="K4" s="28" t="s">
        <v>52</v>
      </c>
      <c r="L4" s="29" t="s">
        <v>53</v>
      </c>
    </row>
    <row r="5" spans="2:13" ht="21" customHeight="1" thickBot="1">
      <c r="B5" s="34">
        <v>13</v>
      </c>
      <c r="C5" s="21" t="s">
        <v>35</v>
      </c>
      <c r="D5" s="35">
        <v>9</v>
      </c>
      <c r="E5" s="35">
        <v>38</v>
      </c>
      <c r="F5" s="35">
        <v>0</v>
      </c>
      <c r="G5" s="35">
        <v>35000</v>
      </c>
      <c r="H5" s="35">
        <v>0</v>
      </c>
      <c r="I5" s="35">
        <v>0</v>
      </c>
      <c r="J5" s="35">
        <f>SUM(F5:I5)</f>
        <v>35000</v>
      </c>
      <c r="K5" s="35">
        <v>0</v>
      </c>
      <c r="L5" s="36">
        <f>SUM(J5:K5)</f>
        <v>35000</v>
      </c>
      <c r="M5" s="33"/>
    </row>
    <row r="6" spans="2:13" ht="25.5" customHeight="1" thickBot="1">
      <c r="B6" s="23">
        <v>0</v>
      </c>
      <c r="C6" s="37" t="s">
        <v>31</v>
      </c>
      <c r="D6" s="38">
        <f>SUM(D5:D5)</f>
        <v>9</v>
      </c>
      <c r="E6" s="38">
        <f>SUM(E5:E5)</f>
        <v>38</v>
      </c>
      <c r="F6" s="38">
        <f>SUM(F5:F5)</f>
        <v>0</v>
      </c>
      <c r="G6" s="38">
        <f>SUM(G5:G5)</f>
        <v>35000</v>
      </c>
      <c r="H6" s="38">
        <f>SUM(H5:H5)</f>
        <v>0</v>
      </c>
      <c r="I6" s="38">
        <f>SUM(I5:I5)</f>
        <v>0</v>
      </c>
      <c r="J6" s="38">
        <f>SUM(J5:J5)</f>
        <v>35000</v>
      </c>
      <c r="K6" s="38">
        <f>SUM(K5:K5)</f>
        <v>0</v>
      </c>
      <c r="L6" s="39">
        <f>SUM(L5:L5)</f>
        <v>35000</v>
      </c>
      <c r="M6" s="33"/>
    </row>
    <row r="7" ht="13.5" thickTop="1"/>
  </sheetData>
  <sheetProtection/>
  <mergeCells count="2">
    <mergeCell ref="B1:L1"/>
    <mergeCell ref="B2:L2"/>
  </mergeCells>
  <printOptions horizontalCentered="1"/>
  <pageMargins left="0" right="0" top="0.3937007874015748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"/>
  <sheetViews>
    <sheetView showGridLines="0" rightToLeft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1.1484375" style="11" customWidth="1"/>
    <col min="2" max="2" width="10.28125" style="11" customWidth="1"/>
    <col min="3" max="7" width="20.421875" style="11" customWidth="1"/>
    <col min="8" max="8" width="6.28125" style="11" customWidth="1"/>
    <col min="9" max="9" width="13.57421875" style="11" customWidth="1"/>
    <col min="10" max="10" width="12.7109375" style="11" customWidth="1"/>
    <col min="11" max="11" width="14.00390625" style="11" customWidth="1"/>
    <col min="12" max="12" width="12.00390625" style="11" customWidth="1"/>
    <col min="13" max="13" width="13.421875" style="11" customWidth="1"/>
    <col min="14" max="14" width="32.8515625" style="11" customWidth="1"/>
    <col min="15" max="16384" width="9.00390625" style="11" customWidth="1"/>
  </cols>
  <sheetData>
    <row r="1" spans="2:14" ht="26.25" customHeight="1">
      <c r="B1" s="42" t="s">
        <v>37</v>
      </c>
      <c r="C1" s="42"/>
      <c r="D1" s="42"/>
      <c r="E1" s="42"/>
      <c r="F1" s="42"/>
      <c r="G1" s="42"/>
      <c r="H1" s="10"/>
      <c r="I1" s="10"/>
      <c r="J1" s="10"/>
      <c r="K1" s="10"/>
      <c r="L1" s="10"/>
      <c r="M1" s="10"/>
      <c r="N1" s="10"/>
    </row>
    <row r="2" spans="2:14" ht="45.75" customHeight="1" thickBot="1">
      <c r="B2" s="44" t="s">
        <v>38</v>
      </c>
      <c r="C2" s="44"/>
      <c r="D2" s="44"/>
      <c r="E2" s="44"/>
      <c r="F2" s="44"/>
      <c r="G2" s="44"/>
      <c r="H2" s="12"/>
      <c r="I2" s="12"/>
      <c r="J2" s="12"/>
      <c r="K2" s="12"/>
      <c r="L2" s="12"/>
      <c r="M2" s="12"/>
      <c r="N2" s="12"/>
    </row>
    <row r="3" spans="2:14" ht="42.75" customHeight="1" thickTop="1">
      <c r="B3" s="45" t="s">
        <v>27</v>
      </c>
      <c r="C3" s="47" t="s">
        <v>39</v>
      </c>
      <c r="D3" s="49" t="s">
        <v>40</v>
      </c>
      <c r="E3" s="50"/>
      <c r="F3" s="51"/>
      <c r="G3" s="52" t="s">
        <v>41</v>
      </c>
      <c r="H3" s="13"/>
      <c r="I3" s="13"/>
      <c r="J3" s="14"/>
      <c r="K3" s="14"/>
      <c r="L3" s="14"/>
      <c r="M3" s="14"/>
      <c r="N3" s="15"/>
    </row>
    <row r="4" spans="2:14" ht="42.75" customHeight="1" thickBot="1">
      <c r="B4" s="46"/>
      <c r="C4" s="48"/>
      <c r="D4" s="16" t="s">
        <v>42</v>
      </c>
      <c r="E4" s="16" t="s">
        <v>43</v>
      </c>
      <c r="F4" s="17" t="s">
        <v>31</v>
      </c>
      <c r="G4" s="53"/>
      <c r="H4" s="13"/>
      <c r="I4" s="13"/>
      <c r="J4" s="14"/>
      <c r="K4" s="14"/>
      <c r="L4" s="14"/>
      <c r="M4" s="14"/>
      <c r="N4" s="15"/>
    </row>
    <row r="5" spans="2:8" ht="30" customHeight="1" thickBot="1">
      <c r="B5" s="20">
        <v>13</v>
      </c>
      <c r="C5" s="21" t="s">
        <v>35</v>
      </c>
      <c r="D5" s="18">
        <f>'[1]شهرضا'!C15</f>
        <v>0</v>
      </c>
      <c r="E5" s="18">
        <f>'[1]شهرضا'!D15</f>
        <v>335000</v>
      </c>
      <c r="F5" s="18">
        <f>'[1]شهرضا'!F15</f>
        <v>335000</v>
      </c>
      <c r="G5" s="22">
        <f>'[1]شهرضا'!H15</f>
        <v>7130</v>
      </c>
      <c r="H5" s="19"/>
    </row>
    <row r="6" spans="2:7" ht="39" customHeight="1" thickBot="1">
      <c r="B6" s="23" t="s">
        <v>44</v>
      </c>
      <c r="C6" s="24" t="s">
        <v>31</v>
      </c>
      <c r="D6" s="24">
        <f>SUM(D5:D5)</f>
        <v>0</v>
      </c>
      <c r="E6" s="24">
        <f>SUM(E5:E5)</f>
        <v>335000</v>
      </c>
      <c r="F6" s="24">
        <f>SUM(F5:F5)</f>
        <v>335000</v>
      </c>
      <c r="G6" s="25">
        <f>SUM(G5:G5)</f>
        <v>7130</v>
      </c>
    </row>
    <row r="7" ht="13.5" thickTop="1"/>
  </sheetData>
  <sheetProtection/>
  <mergeCells count="6">
    <mergeCell ref="B1:G1"/>
    <mergeCell ref="B2:G2"/>
    <mergeCell ref="B3:B4"/>
    <mergeCell ref="C3:C4"/>
    <mergeCell ref="D3:F3"/>
    <mergeCell ref="G3:G4"/>
  </mergeCells>
  <printOptions horizontalCentered="1"/>
  <pageMargins left="0" right="0" top="0.1968503937007874" bottom="0.1968503937007874" header="0" footer="0"/>
  <pageSetup fitToHeight="1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rightToLeft="1" zoomScalePageLayoutView="0" workbookViewId="0" topLeftCell="A1">
      <selection activeCell="A1" sqref="A1:G1"/>
    </sheetView>
  </sheetViews>
  <sheetFormatPr defaultColWidth="9.140625" defaultRowHeight="15"/>
  <cols>
    <col min="1" max="1" width="7.7109375" style="0" customWidth="1"/>
    <col min="2" max="2" width="16.140625" style="0" customWidth="1"/>
    <col min="7" max="7" width="20.28125" style="0" customWidth="1"/>
  </cols>
  <sheetData>
    <row r="1" spans="1:7" ht="36.75" customHeight="1">
      <c r="A1" s="59" t="s">
        <v>58</v>
      </c>
      <c r="B1" s="59"/>
      <c r="C1" s="59"/>
      <c r="D1" s="59"/>
      <c r="E1" s="59"/>
      <c r="F1" s="59"/>
      <c r="G1" s="59"/>
    </row>
    <row r="3" spans="1:7" ht="21">
      <c r="A3" s="54" t="s">
        <v>27</v>
      </c>
      <c r="B3" s="55" t="s">
        <v>28</v>
      </c>
      <c r="C3" s="55" t="s">
        <v>29</v>
      </c>
      <c r="D3" s="55"/>
      <c r="E3" s="55"/>
      <c r="F3" s="56" t="s">
        <v>32</v>
      </c>
      <c r="G3" s="57" t="s">
        <v>33</v>
      </c>
    </row>
    <row r="4" spans="1:7" ht="21">
      <c r="A4" s="54"/>
      <c r="B4" s="55"/>
      <c r="C4" s="1" t="s">
        <v>0</v>
      </c>
      <c r="D4" s="1" t="s">
        <v>30</v>
      </c>
      <c r="E4" s="1" t="s">
        <v>31</v>
      </c>
      <c r="F4" s="55"/>
      <c r="G4" s="58"/>
    </row>
    <row r="5" spans="1:7" ht="21">
      <c r="A5" s="6">
        <v>1</v>
      </c>
      <c r="B5" s="6" t="s">
        <v>1</v>
      </c>
      <c r="C5" s="1">
        <v>40</v>
      </c>
      <c r="D5" s="1">
        <v>495</v>
      </c>
      <c r="E5" s="1">
        <f>D5+C5</f>
        <v>535</v>
      </c>
      <c r="F5" s="1">
        <v>5860</v>
      </c>
      <c r="G5" s="2">
        <f>F5*1000/D5</f>
        <v>11838.38383838384</v>
      </c>
    </row>
    <row r="6" spans="1:7" ht="21">
      <c r="A6" s="6">
        <v>2</v>
      </c>
      <c r="B6" s="4" t="s">
        <v>12</v>
      </c>
      <c r="C6" s="3">
        <v>0</v>
      </c>
      <c r="D6" s="1">
        <v>30</v>
      </c>
      <c r="E6" s="1">
        <f aca="true" t="shared" si="0" ref="E6:E30">D6+C6</f>
        <v>30</v>
      </c>
      <c r="F6" s="1">
        <v>540</v>
      </c>
      <c r="G6" s="2">
        <f aca="true" t="shared" si="1" ref="G6:G25">F6*1000/D6</f>
        <v>18000</v>
      </c>
    </row>
    <row r="7" spans="1:7" ht="21">
      <c r="A7" s="6">
        <v>3</v>
      </c>
      <c r="B7" s="4" t="s">
        <v>13</v>
      </c>
      <c r="C7" s="1">
        <v>0</v>
      </c>
      <c r="D7" s="1">
        <v>6</v>
      </c>
      <c r="E7" s="1">
        <f t="shared" si="0"/>
        <v>6</v>
      </c>
      <c r="F7" s="1">
        <v>95</v>
      </c>
      <c r="G7" s="2">
        <f t="shared" si="1"/>
        <v>15833.333333333334</v>
      </c>
    </row>
    <row r="8" spans="1:7" ht="21">
      <c r="A8" s="6">
        <v>4</v>
      </c>
      <c r="B8" s="4" t="s">
        <v>2</v>
      </c>
      <c r="C8" s="1">
        <v>24</v>
      </c>
      <c r="D8" s="1">
        <v>55</v>
      </c>
      <c r="E8" s="1">
        <f t="shared" si="0"/>
        <v>79</v>
      </c>
      <c r="F8" s="1">
        <v>520</v>
      </c>
      <c r="G8" s="2">
        <f t="shared" si="1"/>
        <v>9454.545454545454</v>
      </c>
    </row>
    <row r="9" spans="1:7" ht="21">
      <c r="A9" s="6">
        <v>5</v>
      </c>
      <c r="B9" s="4" t="s">
        <v>3</v>
      </c>
      <c r="C9" s="1">
        <v>3</v>
      </c>
      <c r="D9" s="1">
        <v>616</v>
      </c>
      <c r="E9" s="1">
        <f t="shared" si="0"/>
        <v>619</v>
      </c>
      <c r="F9" s="1">
        <v>7560</v>
      </c>
      <c r="G9" s="2">
        <f t="shared" si="1"/>
        <v>12272.727272727272</v>
      </c>
    </row>
    <row r="10" spans="1:7" ht="21">
      <c r="A10" s="6">
        <v>6</v>
      </c>
      <c r="B10" s="4" t="s">
        <v>4</v>
      </c>
      <c r="C10" s="1">
        <v>0</v>
      </c>
      <c r="D10" s="1">
        <v>0</v>
      </c>
      <c r="E10" s="1">
        <f t="shared" si="0"/>
        <v>0</v>
      </c>
      <c r="F10" s="1">
        <v>0</v>
      </c>
      <c r="G10" s="2">
        <v>0</v>
      </c>
    </row>
    <row r="11" spans="1:7" ht="21">
      <c r="A11" s="6">
        <v>7</v>
      </c>
      <c r="B11" s="4" t="s">
        <v>5</v>
      </c>
      <c r="C11" s="1">
        <v>4</v>
      </c>
      <c r="D11" s="1">
        <v>97</v>
      </c>
      <c r="E11" s="1">
        <f t="shared" si="0"/>
        <v>101</v>
      </c>
      <c r="F11" s="1">
        <v>83</v>
      </c>
      <c r="G11" s="2">
        <f t="shared" si="1"/>
        <v>855.6701030927835</v>
      </c>
    </row>
    <row r="12" spans="1:7" ht="21">
      <c r="A12" s="6">
        <v>8</v>
      </c>
      <c r="B12" s="4" t="s">
        <v>6</v>
      </c>
      <c r="C12" s="1">
        <v>0</v>
      </c>
      <c r="D12" s="1">
        <v>0</v>
      </c>
      <c r="E12" s="1">
        <f t="shared" si="0"/>
        <v>0</v>
      </c>
      <c r="F12" s="1">
        <v>0</v>
      </c>
      <c r="G12" s="2">
        <v>0</v>
      </c>
    </row>
    <row r="13" spans="1:7" ht="21">
      <c r="A13" s="6">
        <v>9</v>
      </c>
      <c r="B13" s="4" t="s">
        <v>7</v>
      </c>
      <c r="C13" s="1">
        <v>18</v>
      </c>
      <c r="D13" s="1">
        <v>335</v>
      </c>
      <c r="E13" s="1">
        <f t="shared" si="0"/>
        <v>353</v>
      </c>
      <c r="F13" s="1">
        <v>620</v>
      </c>
      <c r="G13" s="2">
        <f t="shared" si="1"/>
        <v>1850.7462686567164</v>
      </c>
    </row>
    <row r="14" spans="1:7" ht="21">
      <c r="A14" s="6">
        <v>10</v>
      </c>
      <c r="B14" s="4" t="s">
        <v>8</v>
      </c>
      <c r="C14" s="1">
        <v>0</v>
      </c>
      <c r="D14" s="1">
        <v>0</v>
      </c>
      <c r="E14" s="1">
        <f t="shared" si="0"/>
        <v>0</v>
      </c>
      <c r="F14" s="1">
        <v>0</v>
      </c>
      <c r="G14" s="2">
        <v>0</v>
      </c>
    </row>
    <row r="15" spans="1:7" ht="21">
      <c r="A15" s="6">
        <v>11</v>
      </c>
      <c r="B15" s="4" t="s">
        <v>14</v>
      </c>
      <c r="C15" s="1">
        <v>8</v>
      </c>
      <c r="D15" s="1">
        <v>54</v>
      </c>
      <c r="E15" s="1">
        <f t="shared" si="0"/>
        <v>62</v>
      </c>
      <c r="F15" s="1">
        <v>495</v>
      </c>
      <c r="G15" s="2">
        <f t="shared" si="1"/>
        <v>9166.666666666666</v>
      </c>
    </row>
    <row r="16" spans="1:7" ht="21">
      <c r="A16" s="6">
        <v>12</v>
      </c>
      <c r="B16" s="4" t="s">
        <v>15</v>
      </c>
      <c r="C16" s="1">
        <v>3</v>
      </c>
      <c r="D16" s="1">
        <v>70</v>
      </c>
      <c r="E16" s="1">
        <f t="shared" si="0"/>
        <v>73</v>
      </c>
      <c r="F16" s="1">
        <v>340</v>
      </c>
      <c r="G16" s="2">
        <f t="shared" si="1"/>
        <v>4857.142857142857</v>
      </c>
    </row>
    <row r="17" spans="1:7" ht="21">
      <c r="A17" s="6">
        <v>13</v>
      </c>
      <c r="B17" s="4" t="s">
        <v>16</v>
      </c>
      <c r="C17" s="1">
        <v>3</v>
      </c>
      <c r="D17" s="1">
        <v>18</v>
      </c>
      <c r="E17" s="1">
        <f t="shared" si="0"/>
        <v>21</v>
      </c>
      <c r="F17" s="1">
        <v>102</v>
      </c>
      <c r="G17" s="2">
        <f t="shared" si="1"/>
        <v>5666.666666666667</v>
      </c>
    </row>
    <row r="18" spans="1:7" ht="21">
      <c r="A18" s="6">
        <v>14</v>
      </c>
      <c r="B18" s="4" t="s">
        <v>17</v>
      </c>
      <c r="C18" s="1">
        <v>4</v>
      </c>
      <c r="D18" s="1">
        <v>118</v>
      </c>
      <c r="E18" s="1">
        <f t="shared" si="0"/>
        <v>122</v>
      </c>
      <c r="F18" s="1">
        <v>835</v>
      </c>
      <c r="G18" s="2">
        <f t="shared" si="1"/>
        <v>7076.271186440678</v>
      </c>
    </row>
    <row r="19" spans="1:7" ht="21">
      <c r="A19" s="6">
        <v>15</v>
      </c>
      <c r="B19" s="4" t="s">
        <v>18</v>
      </c>
      <c r="C19" s="1">
        <v>3</v>
      </c>
      <c r="D19" s="1">
        <v>21</v>
      </c>
      <c r="E19" s="1">
        <f t="shared" si="0"/>
        <v>24</v>
      </c>
      <c r="F19" s="1">
        <v>123</v>
      </c>
      <c r="G19" s="2">
        <f t="shared" si="1"/>
        <v>5857.142857142857</v>
      </c>
    </row>
    <row r="20" spans="1:7" ht="21">
      <c r="A20" s="6">
        <v>16</v>
      </c>
      <c r="B20" s="4" t="s">
        <v>9</v>
      </c>
      <c r="C20" s="1">
        <v>0</v>
      </c>
      <c r="D20" s="1">
        <v>0</v>
      </c>
      <c r="E20" s="1">
        <f t="shared" si="0"/>
        <v>0</v>
      </c>
      <c r="F20" s="1">
        <v>0</v>
      </c>
      <c r="G20" s="2">
        <v>0</v>
      </c>
    </row>
    <row r="21" spans="1:7" ht="21">
      <c r="A21" s="6">
        <v>17</v>
      </c>
      <c r="B21" s="4" t="s">
        <v>19</v>
      </c>
      <c r="C21" s="1">
        <v>36</v>
      </c>
      <c r="D21" s="1">
        <v>65</v>
      </c>
      <c r="E21" s="1">
        <f t="shared" si="0"/>
        <v>101</v>
      </c>
      <c r="F21" s="1">
        <v>85</v>
      </c>
      <c r="G21" s="2">
        <f t="shared" si="1"/>
        <v>1307.6923076923076</v>
      </c>
    </row>
    <row r="22" spans="1:7" ht="21">
      <c r="A22" s="6">
        <v>18</v>
      </c>
      <c r="B22" s="4" t="s">
        <v>10</v>
      </c>
      <c r="C22" s="1">
        <v>185</v>
      </c>
      <c r="D22" s="1">
        <v>1350</v>
      </c>
      <c r="E22" s="1">
        <f t="shared" si="0"/>
        <v>1535</v>
      </c>
      <c r="F22" s="1">
        <v>11252</v>
      </c>
      <c r="G22" s="2">
        <f t="shared" si="1"/>
        <v>8334.814814814816</v>
      </c>
    </row>
    <row r="23" spans="1:7" ht="21">
      <c r="A23" s="6">
        <v>19</v>
      </c>
      <c r="B23" s="4" t="s">
        <v>20</v>
      </c>
      <c r="C23" s="1">
        <v>0</v>
      </c>
      <c r="D23" s="1">
        <v>0</v>
      </c>
      <c r="E23" s="1">
        <f t="shared" si="0"/>
        <v>0</v>
      </c>
      <c r="F23" s="1">
        <v>0</v>
      </c>
      <c r="G23" s="2">
        <v>0</v>
      </c>
    </row>
    <row r="24" spans="1:7" ht="21">
      <c r="A24" s="6">
        <v>20</v>
      </c>
      <c r="B24" s="4" t="s">
        <v>21</v>
      </c>
      <c r="C24" s="1">
        <v>0</v>
      </c>
      <c r="D24" s="1">
        <v>0</v>
      </c>
      <c r="E24" s="1">
        <f t="shared" si="0"/>
        <v>0</v>
      </c>
      <c r="F24" s="1">
        <v>0</v>
      </c>
      <c r="G24" s="2">
        <v>0</v>
      </c>
    </row>
    <row r="25" spans="1:7" ht="21">
      <c r="A25" s="6">
        <v>21</v>
      </c>
      <c r="B25" s="4" t="s">
        <v>22</v>
      </c>
      <c r="C25" s="1">
        <v>0</v>
      </c>
      <c r="D25" s="1">
        <v>3</v>
      </c>
      <c r="E25" s="1">
        <f t="shared" si="0"/>
        <v>3</v>
      </c>
      <c r="F25" s="1">
        <v>6</v>
      </c>
      <c r="G25" s="2">
        <f t="shared" si="1"/>
        <v>2000</v>
      </c>
    </row>
    <row r="26" spans="1:7" ht="21">
      <c r="A26" s="6">
        <v>22</v>
      </c>
      <c r="B26" s="4" t="s">
        <v>23</v>
      </c>
      <c r="C26" s="1">
        <v>0</v>
      </c>
      <c r="D26" s="1">
        <v>0</v>
      </c>
      <c r="E26" s="1">
        <f t="shared" si="0"/>
        <v>0</v>
      </c>
      <c r="F26" s="1">
        <v>0</v>
      </c>
      <c r="G26" s="2">
        <v>0</v>
      </c>
    </row>
    <row r="27" spans="1:7" ht="21">
      <c r="A27" s="6">
        <v>23</v>
      </c>
      <c r="B27" s="4" t="s">
        <v>24</v>
      </c>
      <c r="C27" s="1">
        <v>5</v>
      </c>
      <c r="D27" s="1">
        <v>0</v>
      </c>
      <c r="E27" s="1">
        <f t="shared" si="0"/>
        <v>5</v>
      </c>
      <c r="F27" s="1">
        <v>0</v>
      </c>
      <c r="G27" s="2">
        <v>0</v>
      </c>
    </row>
    <row r="28" spans="1:7" ht="21">
      <c r="A28" s="6">
        <v>24</v>
      </c>
      <c r="B28" s="4" t="s">
        <v>26</v>
      </c>
      <c r="C28" s="1">
        <v>0</v>
      </c>
      <c r="D28" s="1">
        <v>0</v>
      </c>
      <c r="E28" s="1">
        <f t="shared" si="0"/>
        <v>0</v>
      </c>
      <c r="F28" s="1">
        <v>0</v>
      </c>
      <c r="G28" s="2">
        <v>0</v>
      </c>
    </row>
    <row r="29" spans="1:7" ht="21">
      <c r="A29" s="6">
        <v>25</v>
      </c>
      <c r="B29" s="4" t="s">
        <v>11</v>
      </c>
      <c r="C29" s="1">
        <v>0</v>
      </c>
      <c r="D29" s="1">
        <v>0</v>
      </c>
      <c r="E29" s="1">
        <f t="shared" si="0"/>
        <v>0</v>
      </c>
      <c r="F29" s="1">
        <v>0</v>
      </c>
      <c r="G29" s="2">
        <v>0</v>
      </c>
    </row>
    <row r="30" spans="1:7" ht="21">
      <c r="A30" s="6">
        <v>26</v>
      </c>
      <c r="B30" s="4" t="s">
        <v>25</v>
      </c>
      <c r="C30" s="1">
        <v>0</v>
      </c>
      <c r="D30" s="1">
        <v>0</v>
      </c>
      <c r="E30" s="1">
        <f t="shared" si="0"/>
        <v>0</v>
      </c>
      <c r="F30" s="1">
        <v>0</v>
      </c>
      <c r="G30" s="2">
        <v>0</v>
      </c>
    </row>
    <row r="31" spans="1:7" ht="21">
      <c r="A31" s="5"/>
      <c r="B31" s="8" t="s">
        <v>31</v>
      </c>
      <c r="C31" s="1">
        <f>SUM(C5:C30)</f>
        <v>336</v>
      </c>
      <c r="D31" s="1">
        <f>SUM(D5:D30)</f>
        <v>3333</v>
      </c>
      <c r="E31" s="1">
        <f>SUM(E5:E30)</f>
        <v>3669</v>
      </c>
      <c r="F31" s="1">
        <f>SUM(F5:F30)</f>
        <v>28516</v>
      </c>
      <c r="G31" s="2">
        <v>0</v>
      </c>
    </row>
  </sheetData>
  <sheetProtection/>
  <mergeCells count="6">
    <mergeCell ref="A3:A4"/>
    <mergeCell ref="B3:B4"/>
    <mergeCell ref="C3:E3"/>
    <mergeCell ref="F3:F4"/>
    <mergeCell ref="G3:G4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rightToLeft="1" zoomScalePageLayoutView="0" workbookViewId="0" topLeftCell="A1">
      <selection activeCell="A2" sqref="A2"/>
    </sheetView>
  </sheetViews>
  <sheetFormatPr defaultColWidth="9.140625" defaultRowHeight="15"/>
  <cols>
    <col min="1" max="1" width="19.28125" style="0" customWidth="1"/>
    <col min="2" max="2" width="14.7109375" style="0" customWidth="1"/>
    <col min="3" max="3" width="15.421875" style="0" customWidth="1"/>
    <col min="4" max="4" width="11.7109375" style="0" customWidth="1"/>
    <col min="5" max="5" width="20.140625" style="0" customWidth="1"/>
  </cols>
  <sheetData>
    <row r="1" spans="1:5" ht="37.5" customHeight="1">
      <c r="A1" s="60" t="s">
        <v>59</v>
      </c>
      <c r="B1" s="60"/>
      <c r="C1" s="60"/>
      <c r="D1" s="60"/>
      <c r="E1" s="7" t="s">
        <v>57</v>
      </c>
    </row>
    <row r="2" spans="1:5" ht="33" customHeight="1">
      <c r="A2" s="40" t="s">
        <v>34</v>
      </c>
      <c r="B2" s="40" t="s">
        <v>54</v>
      </c>
      <c r="C2" s="40" t="s">
        <v>55</v>
      </c>
      <c r="D2" s="40" t="s">
        <v>56</v>
      </c>
      <c r="E2" s="41" t="s">
        <v>36</v>
      </c>
    </row>
    <row r="3" spans="1:5" ht="22.5">
      <c r="A3" s="9" t="s">
        <v>35</v>
      </c>
      <c r="B3" s="2">
        <v>336</v>
      </c>
      <c r="C3" s="2">
        <v>3333</v>
      </c>
      <c r="D3" s="2">
        <f>SUM(B3:C3)</f>
        <v>3669</v>
      </c>
      <c r="E3" s="2">
        <v>28516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WwW.P30HeX.Com</dc:creator>
  <cp:keywords/>
  <dc:description/>
  <cp:lastModifiedBy>Rastegar</cp:lastModifiedBy>
  <cp:lastPrinted>2015-01-07T08:40:21Z</cp:lastPrinted>
  <dcterms:created xsi:type="dcterms:W3CDTF">2013-06-25T06:54:28Z</dcterms:created>
  <dcterms:modified xsi:type="dcterms:W3CDTF">2021-11-27T08:10:15Z</dcterms:modified>
  <cp:category/>
  <cp:version/>
  <cp:contentType/>
  <cp:contentStatus/>
</cp:coreProperties>
</file>